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I870433\OneDrive - SAP SE\Downloads\Email\Email 365\Updated documents\deliverability guides\"/>
    </mc:Choice>
  </mc:AlternateContent>
  <xr:revisionPtr revIDLastSave="4" documentId="8_{4241532F-B878-4E3E-981C-6AE6729A014F}" xr6:coauthVersionLast="41" xr6:coauthVersionMax="41" xr10:uidLastSave="{32A3C8D7-2904-4A86-937D-E3AA5561716C}"/>
  <bookViews>
    <workbookView xWindow="-120" yWindow="-120" windowWidth="29040" windowHeight="15840" tabRatio="500" xr2:uid="{00000000-000D-0000-FFFF-FFFF00000000}"/>
  </bookViews>
  <sheets>
    <sheet name="Notes" sheetId="3" r:id="rId1"/>
    <sheet name="Dedicated IP warm up " sheetId="1" r:id="rId2"/>
    <sheet name="Shared IP's validated Ramp Up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E5" i="1" l="1"/>
  <c r="E4" i="1"/>
  <c r="F4" i="1"/>
  <c r="D4" i="1"/>
  <c r="C22" i="2"/>
  <c r="C17" i="2"/>
  <c r="C12" i="2"/>
  <c r="H4" i="1"/>
  <c r="I4" i="1"/>
  <c r="J4" i="1"/>
  <c r="G4" i="1"/>
  <c r="K3" i="1"/>
  <c r="K4" i="1" l="1"/>
  <c r="H5" i="1"/>
  <c r="F5" i="1"/>
  <c r="G5" i="1"/>
  <c r="J5" i="1"/>
  <c r="B6" i="1"/>
  <c r="I5" i="1"/>
  <c r="D5" i="1"/>
  <c r="K5" i="1" l="1"/>
  <c r="B7" i="1"/>
  <c r="I6" i="1"/>
  <c r="F6" i="1"/>
  <c r="D6" i="1"/>
  <c r="J6" i="1"/>
  <c r="E6" i="1"/>
  <c r="G6" i="1"/>
  <c r="H6" i="1"/>
  <c r="H7" i="1" l="1"/>
  <c r="G7" i="1"/>
  <c r="E7" i="1"/>
  <c r="F7" i="1"/>
  <c r="I7" i="1"/>
  <c r="B8" i="1"/>
  <c r="J7" i="1"/>
  <c r="D7" i="1"/>
  <c r="K6" i="1"/>
  <c r="K7" i="1" l="1"/>
  <c r="E8" i="1"/>
  <c r="H8" i="1"/>
  <c r="F8" i="1"/>
  <c r="D8" i="1"/>
  <c r="B11" i="1"/>
  <c r="J8" i="1"/>
  <c r="I8" i="1"/>
  <c r="G8" i="1"/>
  <c r="K8" i="1" l="1"/>
  <c r="B12" i="1"/>
  <c r="I11" i="1"/>
  <c r="D11" i="1"/>
  <c r="J11" i="1"/>
  <c r="E11" i="1"/>
  <c r="G11" i="1"/>
  <c r="F11" i="1"/>
  <c r="H11" i="1"/>
  <c r="K11" i="1" l="1"/>
  <c r="B13" i="1"/>
  <c r="J12" i="1"/>
  <c r="G12" i="1"/>
  <c r="I12" i="1"/>
  <c r="F12" i="1"/>
  <c r="E12" i="1"/>
  <c r="D12" i="1"/>
  <c r="H12" i="1"/>
  <c r="K12" i="1" l="1"/>
  <c r="B14" i="1"/>
  <c r="F13" i="1"/>
  <c r="G13" i="1"/>
  <c r="D13" i="1"/>
  <c r="J13" i="1"/>
  <c r="E13" i="1"/>
  <c r="I13" i="1"/>
  <c r="H13" i="1"/>
  <c r="H14" i="1" l="1"/>
  <c r="E14" i="1"/>
  <c r="D14" i="1"/>
  <c r="F14" i="1"/>
  <c r="J14" i="1"/>
  <c r="G14" i="1"/>
  <c r="B15" i="1"/>
  <c r="I14" i="1"/>
  <c r="K13" i="1"/>
  <c r="G15" i="1" l="1"/>
  <c r="D15" i="1"/>
  <c r="E15" i="1"/>
  <c r="F15" i="1"/>
  <c r="H15" i="1"/>
  <c r="I15" i="1"/>
  <c r="J15" i="1"/>
  <c r="B18" i="1"/>
  <c r="K14" i="1"/>
  <c r="G18" i="1" l="1"/>
  <c r="E18" i="1"/>
  <c r="B19" i="1"/>
  <c r="H18" i="1"/>
  <c r="I18" i="1"/>
  <c r="D18" i="1"/>
  <c r="F18" i="1"/>
  <c r="J18" i="1"/>
  <c r="K15" i="1"/>
  <c r="B20" i="1" l="1"/>
  <c r="I19" i="1"/>
  <c r="H19" i="1"/>
  <c r="J19" i="1"/>
  <c r="D19" i="1"/>
  <c r="F19" i="1"/>
  <c r="E19" i="1"/>
  <c r="G19" i="1"/>
  <c r="K18" i="1"/>
  <c r="K19" i="1" l="1"/>
  <c r="G20" i="1"/>
  <c r="I20" i="1"/>
  <c r="H20" i="1"/>
  <c r="J20" i="1"/>
  <c r="B21" i="1"/>
  <c r="D20" i="1"/>
  <c r="F20" i="1"/>
  <c r="E20" i="1"/>
  <c r="K20" i="1" l="1"/>
  <c r="G21" i="1"/>
  <c r="D21" i="1"/>
  <c r="H21" i="1"/>
  <c r="I21" i="1"/>
  <c r="E21" i="1"/>
  <c r="J21" i="1"/>
  <c r="F21" i="1"/>
  <c r="B22" i="1"/>
  <c r="K21" i="1" l="1"/>
  <c r="G22" i="1"/>
  <c r="D22" i="1"/>
  <c r="B25" i="1"/>
  <c r="H22" i="1"/>
  <c r="I22" i="1"/>
  <c r="J22" i="1"/>
  <c r="F22" i="1"/>
  <c r="E22" i="1"/>
  <c r="G25" i="1" l="1"/>
  <c r="F25" i="1"/>
  <c r="J25" i="1"/>
  <c r="D25" i="1"/>
  <c r="K25" i="1" s="1"/>
  <c r="I25" i="1"/>
  <c r="E25" i="1"/>
  <c r="H25" i="1"/>
  <c r="B26" i="1"/>
  <c r="K22" i="1"/>
  <c r="H26" i="1" l="1"/>
  <c r="I26" i="1"/>
  <c r="B27" i="1"/>
  <c r="D26" i="1"/>
  <c r="F26" i="1"/>
  <c r="J26" i="1"/>
  <c r="G26" i="1"/>
  <c r="E26" i="1"/>
  <c r="K26" i="1" l="1"/>
  <c r="G27" i="1"/>
  <c r="D27" i="1"/>
  <c r="H27" i="1"/>
  <c r="I27" i="1"/>
  <c r="E27" i="1"/>
  <c r="J27" i="1"/>
  <c r="F27" i="1"/>
  <c r="B28" i="1"/>
  <c r="K27" i="1" l="1"/>
  <c r="B29" i="1"/>
  <c r="H28" i="1"/>
  <c r="I28" i="1"/>
  <c r="J28" i="1"/>
  <c r="F28" i="1"/>
  <c r="E28" i="1"/>
  <c r="G28" i="1"/>
  <c r="D28" i="1"/>
  <c r="H29" i="1" l="1"/>
  <c r="J29" i="1"/>
  <c r="D29" i="1"/>
  <c r="B32" i="1"/>
  <c r="G29" i="1"/>
  <c r="I29" i="1"/>
  <c r="E29" i="1"/>
  <c r="F29" i="1"/>
  <c r="K28" i="1"/>
  <c r="D32" i="1" l="1"/>
  <c r="G32" i="1"/>
  <c r="B33" i="1"/>
  <c r="I32" i="1"/>
  <c r="J32" i="1"/>
  <c r="H32" i="1"/>
  <c r="E32" i="1"/>
  <c r="F32" i="1"/>
  <c r="K29" i="1"/>
  <c r="F33" i="1" l="1"/>
  <c r="G33" i="1"/>
  <c r="J33" i="1"/>
  <c r="H33" i="1"/>
  <c r="I33" i="1"/>
  <c r="B34" i="1"/>
  <c r="E33" i="1"/>
  <c r="D33" i="1"/>
  <c r="K32" i="1"/>
  <c r="K33" i="1" l="1"/>
  <c r="G34" i="1"/>
  <c r="E34" i="1"/>
  <c r="F34" i="1"/>
  <c r="I34" i="1"/>
  <c r="B35" i="1"/>
  <c r="H34" i="1"/>
  <c r="J34" i="1"/>
  <c r="D34" i="1"/>
  <c r="K34" i="1" l="1"/>
  <c r="E35" i="1"/>
  <c r="F35" i="1"/>
  <c r="H35" i="1"/>
  <c r="J35" i="1"/>
  <c r="D35" i="1"/>
  <c r="B36" i="1"/>
  <c r="G35" i="1"/>
  <c r="I35" i="1"/>
  <c r="B39" i="1" l="1"/>
  <c r="I36" i="1"/>
  <c r="F36" i="1"/>
  <c r="J36" i="1"/>
  <c r="H36" i="1"/>
  <c r="E36" i="1"/>
  <c r="D36" i="1"/>
  <c r="G36" i="1"/>
  <c r="K35" i="1"/>
  <c r="K36" i="1" l="1"/>
  <c r="J39" i="1"/>
  <c r="H39" i="1"/>
  <c r="I39" i="1"/>
  <c r="B40" i="1"/>
  <c r="E39" i="1"/>
  <c r="D39" i="1"/>
  <c r="F39" i="1"/>
  <c r="G39" i="1"/>
  <c r="K39" i="1" l="1"/>
  <c r="G40" i="1"/>
  <c r="D40" i="1"/>
  <c r="F40" i="1"/>
  <c r="I40" i="1"/>
  <c r="B41" i="1"/>
  <c r="H40" i="1"/>
  <c r="J40" i="1"/>
  <c r="E40" i="1"/>
  <c r="K40" i="1" l="1"/>
  <c r="H41" i="1"/>
  <c r="F41" i="1"/>
  <c r="D41" i="1"/>
  <c r="B42" i="1"/>
  <c r="G41" i="1"/>
  <c r="I41" i="1"/>
  <c r="E41" i="1"/>
  <c r="J41" i="1"/>
  <c r="K41" i="1" l="1"/>
  <c r="D42" i="1"/>
  <c r="G42" i="1"/>
  <c r="B43" i="1"/>
  <c r="I42" i="1"/>
  <c r="F42" i="1"/>
  <c r="J42" i="1"/>
  <c r="H42" i="1"/>
  <c r="E42" i="1"/>
  <c r="F43" i="1" l="1"/>
  <c r="G43" i="1"/>
  <c r="J43" i="1"/>
  <c r="H43" i="1"/>
  <c r="I43" i="1"/>
  <c r="B46" i="1"/>
  <c r="E43" i="1"/>
  <c r="D43" i="1"/>
  <c r="K43" i="1" s="1"/>
  <c r="K42" i="1"/>
  <c r="G46" i="1" l="1"/>
  <c r="E46" i="1"/>
  <c r="F46" i="1"/>
  <c r="D46" i="1"/>
  <c r="B47" i="1"/>
  <c r="H46" i="1"/>
  <c r="J46" i="1"/>
  <c r="I46" i="1"/>
  <c r="K46" i="1" l="1"/>
  <c r="H47" i="1"/>
  <c r="J47" i="1"/>
  <c r="D47" i="1"/>
  <c r="B48" i="1"/>
  <c r="G47" i="1"/>
  <c r="I47" i="1"/>
  <c r="E47" i="1"/>
  <c r="F47" i="1"/>
  <c r="K47" i="1" l="1"/>
  <c r="B49" i="1"/>
  <c r="I48" i="1"/>
  <c r="F48" i="1"/>
  <c r="J48" i="1"/>
  <c r="H48" i="1"/>
  <c r="G48" i="1"/>
  <c r="D48" i="1"/>
  <c r="E48" i="1"/>
  <c r="K48" i="1" l="1"/>
  <c r="F49" i="1"/>
  <c r="G49" i="1"/>
  <c r="J49" i="1"/>
  <c r="H49" i="1"/>
  <c r="I49" i="1"/>
  <c r="B50" i="1"/>
  <c r="E49" i="1"/>
  <c r="D49" i="1"/>
  <c r="F50" i="1" l="1"/>
  <c r="D50" i="1"/>
  <c r="B53" i="1"/>
  <c r="H50" i="1"/>
  <c r="J50" i="1"/>
  <c r="I50" i="1"/>
  <c r="G50" i="1"/>
  <c r="E50" i="1"/>
  <c r="K49" i="1"/>
  <c r="H53" i="1" l="1"/>
  <c r="J53" i="1"/>
  <c r="G53" i="1"/>
  <c r="I53" i="1"/>
  <c r="F53" i="1"/>
  <c r="D53" i="1"/>
  <c r="B54" i="1"/>
  <c r="E53" i="1"/>
  <c r="K50" i="1"/>
  <c r="D54" i="1" l="1"/>
  <c r="G54" i="1"/>
  <c r="B55" i="1"/>
  <c r="I54" i="1"/>
  <c r="F54" i="1"/>
  <c r="J54" i="1"/>
  <c r="H54" i="1"/>
  <c r="E54" i="1"/>
  <c r="K53" i="1"/>
  <c r="F55" i="1" l="1"/>
  <c r="G55" i="1"/>
  <c r="J55" i="1"/>
  <c r="H55" i="1"/>
  <c r="I55" i="1"/>
  <c r="B56" i="1"/>
  <c r="E55" i="1"/>
  <c r="D55" i="1"/>
  <c r="K54" i="1"/>
  <c r="K55" i="1" l="1"/>
  <c r="G56" i="1"/>
  <c r="E56" i="1"/>
  <c r="F56" i="1"/>
  <c r="I56" i="1"/>
  <c r="B57" i="1"/>
  <c r="H56" i="1"/>
  <c r="J56" i="1"/>
  <c r="D56" i="1"/>
  <c r="K56" i="1" l="1"/>
  <c r="E57" i="1"/>
  <c r="F57" i="1"/>
  <c r="J57" i="1"/>
  <c r="D57" i="1"/>
  <c r="I57" i="1"/>
  <c r="H57" i="1"/>
  <c r="G57" i="1"/>
  <c r="K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1" authorId="0" shapeId="0" xr:uid="{652BABCD-6A39-3541-B2B7-B1A895404A59}">
      <text>
        <r>
          <rPr>
            <b/>
            <sz val="10"/>
            <color rgb="FF000000"/>
            <rFont val="Tahoma"/>
            <family val="2"/>
          </rPr>
          <t>Microsoft Office User</t>
        </r>
      </text>
    </comment>
  </commentList>
</comments>
</file>

<file path=xl/sharedStrings.xml><?xml version="1.0" encoding="utf-8"?>
<sst xmlns="http://schemas.openxmlformats.org/spreadsheetml/2006/main" count="51" uniqueCount="40">
  <si>
    <t>Execution Timeframe</t>
  </si>
  <si>
    <t>Day</t>
  </si>
  <si>
    <t>Volume</t>
  </si>
  <si>
    <t>Week</t>
  </si>
  <si>
    <t xml:space="preserve">@gmail.com; </t>
  </si>
  <si>
    <t>@hotmail.com</t>
  </si>
  <si>
    <t>@outlook.com</t>
  </si>
  <si>
    <t>icloud.com</t>
  </si>
  <si>
    <t>me.com</t>
  </si>
  <si>
    <t>@yahoo.com</t>
  </si>
  <si>
    <t>Others</t>
  </si>
  <si>
    <t>Total</t>
  </si>
  <si>
    <t>Target campaign distribution across ISP's</t>
  </si>
  <si>
    <t>Week 1</t>
  </si>
  <si>
    <t>Week 2</t>
  </si>
  <si>
    <t>Week 3</t>
  </si>
  <si>
    <t>Week 4</t>
  </si>
  <si>
    <t>SB rate</t>
  </si>
  <si>
    <t>HB Rate</t>
  </si>
  <si>
    <t>Sender Score</t>
  </si>
  <si>
    <t>Metric</t>
  </si>
  <si>
    <t>SB Rate</t>
  </si>
  <si>
    <t>Weekly Metric</t>
  </si>
  <si>
    <t>Validated ramp up for shared IP's needed to ensure new sending domains do not impact shared IP pool. It is not intended to warm up IP's.</t>
  </si>
  <si>
    <t>All domains with traffic &gt; 100,000 emails monthly need to have a dedicated IP.</t>
  </si>
  <si>
    <t xml:space="preserve">A dedicated IP is assigned cold and needs to be warmed up. </t>
  </si>
  <si>
    <t>List planning is crucial for a good IP warm up.</t>
  </si>
  <si>
    <t>a) Focus warming your most engaged subscribers and then add in the older segments as you progress. Add subscribers active in the last 90 days.</t>
  </si>
  <si>
    <t>b) Distribute your list based on final target subscribers across the email ISP's</t>
  </si>
  <si>
    <t>Complaint Rate</t>
  </si>
  <si>
    <t>c) Ensure subscribers on warm up list have opted in. If needed, confirm using double opt-in.</t>
  </si>
  <si>
    <t>Review bounce error codes and Sender Scores. If Hard Bounces &gt; 0.5 % , revisit the subscriber list and / or determine root cause. A common Root Causes are incorrect DKIM/ SPF set ups resulting in ISP's considering emails as spoofing.</t>
  </si>
  <si>
    <t>Use list verification tools such as NeverBounce or InBox Monitoring service from Return Path to validate delivery/ open/click rate using a seed list</t>
  </si>
  <si>
    <t>Check variations in deliverability( if any) using about different content templates during a warm up exercise to eliminate  content as a potential cause of soft bounces</t>
  </si>
  <si>
    <t>Track warm up campaign seperately for each Sending Domain&lt;-&gt; Dedicated IP combination.</t>
  </si>
  <si>
    <t>Please refer to Deliverability Best Practices field Guide .</t>
  </si>
  <si>
    <t>Ramp up factor</t>
  </si>
  <si>
    <t>overall ramp up factor</t>
  </si>
  <si>
    <t>Typical warm up schedule is 6-8 weeks. A slow warm up is recommended. Start ramping up  by 1.2x prior day for 5 days and ramp by 0.2X every week if the assessment ( point 6) is good. Adjust Ramp up factor to update your schedule</t>
  </si>
  <si>
    <t>End of Week Checkpoint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</si>
</sst>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/>
    <xf numFmtId="164" fontId="5" fillId="4" borderId="1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5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9" fontId="6" fillId="5" borderId="1" xfId="2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3"/>
    <xf numFmtId="4" fontId="4" fillId="3" borderId="1" xfId="0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/>
    </xf>
    <xf numFmtId="164" fontId="5" fillId="4" borderId="7" xfId="1" applyNumberFormat="1" applyFont="1" applyFill="1" applyBorder="1" applyAlignment="1">
      <alignment horizontal="center" vertical="center"/>
    </xf>
    <xf numFmtId="164" fontId="5" fillId="4" borderId="8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apdigitalinterconnect.com/t5/SAP-Intelligent-Notification-365/Deliverability-Best-Practices-Guide-for-SAP-Intelligent/m-p/249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14" sqref="B14"/>
    </sheetView>
  </sheetViews>
  <sheetFormatPr defaultColWidth="11.25" defaultRowHeight="15.75" x14ac:dyDescent="0.25"/>
  <cols>
    <col min="1" max="1" width="10.75" style="1"/>
  </cols>
  <sheetData>
    <row r="1" spans="1:2" x14ac:dyDescent="0.25">
      <c r="A1" s="1">
        <v>1</v>
      </c>
      <c r="B1" t="s">
        <v>23</v>
      </c>
    </row>
    <row r="2" spans="1:2" x14ac:dyDescent="0.25">
      <c r="A2" s="1">
        <v>2</v>
      </c>
      <c r="B2" t="s">
        <v>24</v>
      </c>
    </row>
    <row r="3" spans="1:2" x14ac:dyDescent="0.25">
      <c r="A3" s="1">
        <v>3</v>
      </c>
      <c r="B3" t="s">
        <v>25</v>
      </c>
    </row>
    <row r="4" spans="1:2" x14ac:dyDescent="0.25">
      <c r="A4" s="1">
        <v>4</v>
      </c>
      <c r="B4" t="s">
        <v>38</v>
      </c>
    </row>
    <row r="5" spans="1:2" x14ac:dyDescent="0.25">
      <c r="A5" s="1">
        <v>5</v>
      </c>
      <c r="B5" t="s">
        <v>26</v>
      </c>
    </row>
    <row r="6" spans="1:2" x14ac:dyDescent="0.25">
      <c r="B6" t="s">
        <v>27</v>
      </c>
    </row>
    <row r="7" spans="1:2" x14ac:dyDescent="0.25">
      <c r="B7" t="s">
        <v>28</v>
      </c>
    </row>
    <row r="8" spans="1:2" x14ac:dyDescent="0.25">
      <c r="B8" t="s">
        <v>30</v>
      </c>
    </row>
    <row r="9" spans="1:2" x14ac:dyDescent="0.25">
      <c r="A9" s="1">
        <v>6</v>
      </c>
      <c r="B9" t="s">
        <v>31</v>
      </c>
    </row>
    <row r="10" spans="1:2" x14ac:dyDescent="0.25">
      <c r="A10" s="1">
        <v>7</v>
      </c>
      <c r="B10" t="s">
        <v>32</v>
      </c>
    </row>
    <row r="11" spans="1:2" x14ac:dyDescent="0.25">
      <c r="A11" s="1">
        <v>8</v>
      </c>
      <c r="B11" t="s">
        <v>33</v>
      </c>
    </row>
    <row r="12" spans="1:2" x14ac:dyDescent="0.25">
      <c r="A12" s="1">
        <v>9</v>
      </c>
      <c r="B12" t="s">
        <v>34</v>
      </c>
    </row>
    <row r="13" spans="1:2" x14ac:dyDescent="0.25">
      <c r="A13" s="1">
        <v>10</v>
      </c>
      <c r="B13" s="15" t="s">
        <v>35</v>
      </c>
    </row>
    <row r="14" spans="1:2" x14ac:dyDescent="0.25">
      <c r="B14" s="15"/>
    </row>
  </sheetData>
  <hyperlinks>
    <hyperlink ref="B13" r:id="rId1" xr:uid="{64C6B853-B86A-418E-A24C-A80E280B77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="89" zoomScaleNormal="89" workbookViewId="0">
      <selection activeCell="B5" sqref="B5"/>
    </sheetView>
  </sheetViews>
  <sheetFormatPr defaultColWidth="10.75" defaultRowHeight="15" x14ac:dyDescent="0.2"/>
  <cols>
    <col min="1" max="1" width="11.75" style="7" customWidth="1"/>
    <col min="2" max="2" width="19.5" style="3" bestFit="1" customWidth="1"/>
    <col min="3" max="3" width="24.25" style="18" customWidth="1"/>
    <col min="4" max="4" width="28.25" style="5" customWidth="1"/>
    <col min="5" max="5" width="38" style="5" customWidth="1"/>
    <col min="6" max="6" width="25.5" style="5" customWidth="1"/>
    <col min="7" max="7" width="26.75" style="5" customWidth="1"/>
    <col min="8" max="8" width="20" style="5" customWidth="1"/>
    <col min="9" max="9" width="19" style="5" customWidth="1"/>
    <col min="10" max="10" width="15.25" style="5" customWidth="1"/>
    <col min="11" max="11" width="21.25" style="5" customWidth="1"/>
    <col min="12" max="12" width="18.25" style="7" customWidth="1"/>
    <col min="13" max="13" width="18.75" style="7" customWidth="1"/>
    <col min="14" max="14" width="21.75" style="7" customWidth="1"/>
    <col min="15" max="15" width="16.25" style="7" bestFit="1" customWidth="1"/>
    <col min="16" max="16384" width="10.75" style="7"/>
  </cols>
  <sheetData>
    <row r="1" spans="1:15" ht="15.75" x14ac:dyDescent="0.25">
      <c r="A1" s="21" t="s">
        <v>0</v>
      </c>
      <c r="B1" s="21"/>
      <c r="C1" s="26" t="s">
        <v>36</v>
      </c>
      <c r="D1" s="22" t="s">
        <v>12</v>
      </c>
      <c r="E1" s="22"/>
      <c r="F1" s="22"/>
      <c r="G1" s="22"/>
      <c r="H1" s="22"/>
      <c r="I1" s="22"/>
      <c r="J1" s="22"/>
      <c r="K1" s="22"/>
      <c r="L1" s="24" t="s">
        <v>20</v>
      </c>
      <c r="M1" s="25"/>
      <c r="N1" s="25"/>
      <c r="O1" s="25"/>
    </row>
    <row r="2" spans="1:15" ht="15.75" x14ac:dyDescent="0.25">
      <c r="A2" s="21"/>
      <c r="B2" s="21"/>
      <c r="C2" s="27"/>
      <c r="D2" s="8" t="s">
        <v>4</v>
      </c>
      <c r="E2" s="1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3" t="s">
        <v>17</v>
      </c>
      <c r="M2" s="23" t="s">
        <v>18</v>
      </c>
      <c r="N2" s="23" t="s">
        <v>19</v>
      </c>
      <c r="O2" s="23" t="s">
        <v>29</v>
      </c>
    </row>
    <row r="3" spans="1:15" ht="15.75" x14ac:dyDescent="0.25">
      <c r="A3" s="9" t="s">
        <v>1</v>
      </c>
      <c r="B3" s="10" t="s">
        <v>2</v>
      </c>
      <c r="C3" s="16" t="s">
        <v>37</v>
      </c>
      <c r="D3" s="12">
        <v>0.25</v>
      </c>
      <c r="E3" s="12">
        <v>0.5</v>
      </c>
      <c r="F3" s="12">
        <v>0.05</v>
      </c>
      <c r="G3" s="12">
        <v>0.05</v>
      </c>
      <c r="H3" s="12">
        <v>0.05</v>
      </c>
      <c r="I3" s="12">
        <v>0.05</v>
      </c>
      <c r="J3" s="12">
        <v>0.05</v>
      </c>
      <c r="K3" s="12">
        <f>SUM(D3:J3)</f>
        <v>1.0000000000000002</v>
      </c>
      <c r="L3" s="23"/>
      <c r="M3" s="23"/>
      <c r="N3" s="23"/>
      <c r="O3" s="23"/>
    </row>
    <row r="4" spans="1:15" ht="15.75" x14ac:dyDescent="0.2">
      <c r="A4" s="9">
        <v>1</v>
      </c>
      <c r="B4" s="6">
        <v>50</v>
      </c>
      <c r="C4" s="17"/>
      <c r="D4" s="11">
        <f t="shared" ref="D4:D57" si="0">B4*$D$3</f>
        <v>12.5</v>
      </c>
      <c r="E4" s="11">
        <f t="shared" ref="E4:E57" si="1">B4*$E$3</f>
        <v>25</v>
      </c>
      <c r="F4" s="11">
        <f t="shared" ref="F4:F57" si="2">B4*$F$3</f>
        <v>2.5</v>
      </c>
      <c r="G4" s="11">
        <f t="shared" ref="G4:G57" si="3">B4*$G$3</f>
        <v>2.5</v>
      </c>
      <c r="H4" s="11">
        <f t="shared" ref="H4:H57" si="4">B4*$H$3</f>
        <v>2.5</v>
      </c>
      <c r="I4" s="11">
        <f t="shared" ref="I4:I57" si="5">B4*$I$3</f>
        <v>2.5</v>
      </c>
      <c r="J4" s="11">
        <f t="shared" ref="J4:J57" si="6">B4*$J$3</f>
        <v>2.5</v>
      </c>
      <c r="K4" s="11">
        <f>SUM(D4:J4)</f>
        <v>50</v>
      </c>
    </row>
    <row r="5" spans="1:15" ht="15.75" x14ac:dyDescent="0.2">
      <c r="A5" s="9">
        <v>2</v>
      </c>
      <c r="B5" s="6">
        <f t="shared" ref="B5:B12" si="7">C5*B4</f>
        <v>60</v>
      </c>
      <c r="C5" s="17">
        <v>1.2</v>
      </c>
      <c r="D5" s="11">
        <f t="shared" si="0"/>
        <v>15</v>
      </c>
      <c r="E5" s="11">
        <f t="shared" si="1"/>
        <v>30</v>
      </c>
      <c r="F5" s="11">
        <f t="shared" si="2"/>
        <v>3</v>
      </c>
      <c r="G5" s="11">
        <f t="shared" si="3"/>
        <v>3</v>
      </c>
      <c r="H5" s="11">
        <f t="shared" si="4"/>
        <v>3</v>
      </c>
      <c r="I5" s="11">
        <f t="shared" si="5"/>
        <v>3</v>
      </c>
      <c r="J5" s="11">
        <f t="shared" si="6"/>
        <v>3</v>
      </c>
      <c r="K5" s="11">
        <f t="shared" ref="K5:K57" si="8">SUM(D5:J5)</f>
        <v>60</v>
      </c>
    </row>
    <row r="6" spans="1:15" ht="15.75" x14ac:dyDescent="0.2">
      <c r="A6" s="9">
        <v>3</v>
      </c>
      <c r="B6" s="6">
        <f t="shared" si="7"/>
        <v>72</v>
      </c>
      <c r="C6" s="17">
        <v>1.2</v>
      </c>
      <c r="D6" s="11">
        <f t="shared" si="0"/>
        <v>18</v>
      </c>
      <c r="E6" s="11">
        <f t="shared" si="1"/>
        <v>36</v>
      </c>
      <c r="F6" s="11">
        <f t="shared" si="2"/>
        <v>3.6</v>
      </c>
      <c r="G6" s="11">
        <f t="shared" si="3"/>
        <v>3.6</v>
      </c>
      <c r="H6" s="11">
        <f t="shared" si="4"/>
        <v>3.6</v>
      </c>
      <c r="I6" s="11">
        <f t="shared" si="5"/>
        <v>3.6</v>
      </c>
      <c r="J6" s="11">
        <f t="shared" si="6"/>
        <v>3.6</v>
      </c>
      <c r="K6" s="11">
        <f t="shared" si="8"/>
        <v>71.999999999999986</v>
      </c>
    </row>
    <row r="7" spans="1:15" ht="15.75" x14ac:dyDescent="0.2">
      <c r="A7" s="9">
        <v>4</v>
      </c>
      <c r="B7" s="6">
        <f t="shared" si="7"/>
        <v>86.399999999999991</v>
      </c>
      <c r="C7" s="17">
        <v>1.2</v>
      </c>
      <c r="D7" s="11">
        <f t="shared" si="0"/>
        <v>21.599999999999998</v>
      </c>
      <c r="E7" s="11">
        <f t="shared" si="1"/>
        <v>43.199999999999996</v>
      </c>
      <c r="F7" s="11">
        <f t="shared" si="2"/>
        <v>4.3199999999999994</v>
      </c>
      <c r="G7" s="11">
        <f t="shared" si="3"/>
        <v>4.3199999999999994</v>
      </c>
      <c r="H7" s="11">
        <f t="shared" si="4"/>
        <v>4.3199999999999994</v>
      </c>
      <c r="I7" s="11">
        <f t="shared" si="5"/>
        <v>4.3199999999999994</v>
      </c>
      <c r="J7" s="11">
        <f t="shared" si="6"/>
        <v>4.3199999999999994</v>
      </c>
      <c r="K7" s="11">
        <f t="shared" si="8"/>
        <v>86.399999999999963</v>
      </c>
    </row>
    <row r="8" spans="1:15" ht="15.75" x14ac:dyDescent="0.2">
      <c r="A8" s="9">
        <v>5</v>
      </c>
      <c r="B8" s="6">
        <f t="shared" si="7"/>
        <v>103.67999999999999</v>
      </c>
      <c r="C8" s="17">
        <v>1.2</v>
      </c>
      <c r="D8" s="11">
        <f t="shared" si="0"/>
        <v>25.919999999999998</v>
      </c>
      <c r="E8" s="11">
        <f t="shared" si="1"/>
        <v>51.839999999999996</v>
      </c>
      <c r="F8" s="11">
        <f t="shared" si="2"/>
        <v>5.1840000000000002</v>
      </c>
      <c r="G8" s="11">
        <f t="shared" si="3"/>
        <v>5.1840000000000002</v>
      </c>
      <c r="H8" s="11">
        <f t="shared" si="4"/>
        <v>5.1840000000000002</v>
      </c>
      <c r="I8" s="11">
        <f t="shared" si="5"/>
        <v>5.1840000000000002</v>
      </c>
      <c r="J8" s="11">
        <f t="shared" si="6"/>
        <v>5.1840000000000002</v>
      </c>
      <c r="K8" s="11">
        <f t="shared" si="8"/>
        <v>103.67999999999998</v>
      </c>
    </row>
    <row r="9" spans="1:15" s="20" customFormat="1" ht="15.75" x14ac:dyDescent="0.2">
      <c r="A9" s="9"/>
      <c r="B9" s="28" t="s">
        <v>39</v>
      </c>
      <c r="C9" s="29"/>
      <c r="D9" s="11"/>
      <c r="E9" s="11"/>
      <c r="F9" s="11"/>
      <c r="G9" s="11"/>
      <c r="H9" s="11"/>
      <c r="I9" s="11"/>
      <c r="J9" s="11"/>
      <c r="K9" s="11"/>
    </row>
    <row r="10" spans="1:15" s="20" customFormat="1" ht="15.75" x14ac:dyDescent="0.2">
      <c r="A10" s="9"/>
      <c r="B10" s="30"/>
      <c r="C10" s="31"/>
      <c r="D10" s="11"/>
      <c r="E10" s="11"/>
      <c r="F10" s="11"/>
      <c r="G10" s="11"/>
      <c r="H10" s="11"/>
      <c r="I10" s="11"/>
      <c r="J10" s="11"/>
      <c r="K10" s="11"/>
    </row>
    <row r="11" spans="1:15" ht="15.75" x14ac:dyDescent="0.2">
      <c r="A11" s="9">
        <v>6</v>
      </c>
      <c r="B11" s="6">
        <f>C11*B8</f>
        <v>145.15199999999999</v>
      </c>
      <c r="C11" s="17">
        <v>1.4</v>
      </c>
      <c r="D11" s="11">
        <f t="shared" si="0"/>
        <v>36.287999999999997</v>
      </c>
      <c r="E11" s="11">
        <f t="shared" si="1"/>
        <v>72.575999999999993</v>
      </c>
      <c r="F11" s="11">
        <f t="shared" si="2"/>
        <v>7.2576000000000001</v>
      </c>
      <c r="G11" s="11">
        <f t="shared" si="3"/>
        <v>7.2576000000000001</v>
      </c>
      <c r="H11" s="11">
        <f t="shared" si="4"/>
        <v>7.2576000000000001</v>
      </c>
      <c r="I11" s="11">
        <f t="shared" si="5"/>
        <v>7.2576000000000001</v>
      </c>
      <c r="J11" s="11">
        <f t="shared" si="6"/>
        <v>7.2576000000000001</v>
      </c>
      <c r="K11" s="11">
        <f t="shared" si="8"/>
        <v>145.15199999999999</v>
      </c>
    </row>
    <row r="12" spans="1:15" ht="15.75" x14ac:dyDescent="0.2">
      <c r="A12" s="9">
        <v>7</v>
      </c>
      <c r="B12" s="6">
        <f t="shared" si="7"/>
        <v>203.21279999999996</v>
      </c>
      <c r="C12" s="17">
        <v>1.4</v>
      </c>
      <c r="D12" s="11">
        <f t="shared" si="0"/>
        <v>50.80319999999999</v>
      </c>
      <c r="E12" s="11">
        <f t="shared" si="1"/>
        <v>101.60639999999998</v>
      </c>
      <c r="F12" s="11">
        <f t="shared" si="2"/>
        <v>10.160639999999999</v>
      </c>
      <c r="G12" s="11">
        <f t="shared" si="3"/>
        <v>10.160639999999999</v>
      </c>
      <c r="H12" s="11">
        <f t="shared" si="4"/>
        <v>10.160639999999999</v>
      </c>
      <c r="I12" s="11">
        <f t="shared" si="5"/>
        <v>10.160639999999999</v>
      </c>
      <c r="J12" s="11">
        <f t="shared" si="6"/>
        <v>10.160639999999999</v>
      </c>
      <c r="K12" s="11">
        <f t="shared" si="8"/>
        <v>203.21279999999996</v>
      </c>
    </row>
    <row r="13" spans="1:15" ht="15.75" x14ac:dyDescent="0.2">
      <c r="A13" s="9">
        <v>8</v>
      </c>
      <c r="B13" s="6">
        <f t="shared" ref="B13:B57" si="9">C13*B12</f>
        <v>284.49791999999991</v>
      </c>
      <c r="C13" s="17">
        <v>1.4</v>
      </c>
      <c r="D13" s="11">
        <f t="shared" si="0"/>
        <v>71.124479999999977</v>
      </c>
      <c r="E13" s="11">
        <f t="shared" si="1"/>
        <v>142.24895999999995</v>
      </c>
      <c r="F13" s="11">
        <f t="shared" si="2"/>
        <v>14.224895999999996</v>
      </c>
      <c r="G13" s="11">
        <f t="shared" si="3"/>
        <v>14.224895999999996</v>
      </c>
      <c r="H13" s="11">
        <f t="shared" si="4"/>
        <v>14.224895999999996</v>
      </c>
      <c r="I13" s="11">
        <f t="shared" si="5"/>
        <v>14.224895999999996</v>
      </c>
      <c r="J13" s="11">
        <f t="shared" si="6"/>
        <v>14.224895999999996</v>
      </c>
      <c r="K13" s="11">
        <f t="shared" si="8"/>
        <v>284.49791999999991</v>
      </c>
    </row>
    <row r="14" spans="1:15" ht="15.75" x14ac:dyDescent="0.2">
      <c r="A14" s="9">
        <v>9</v>
      </c>
      <c r="B14" s="6">
        <f t="shared" si="9"/>
        <v>398.29708799999986</v>
      </c>
      <c r="C14" s="17">
        <v>1.4</v>
      </c>
      <c r="D14" s="11">
        <f t="shared" si="0"/>
        <v>99.574271999999965</v>
      </c>
      <c r="E14" s="11">
        <f t="shared" si="1"/>
        <v>199.14854399999993</v>
      </c>
      <c r="F14" s="11">
        <f t="shared" si="2"/>
        <v>19.914854399999996</v>
      </c>
      <c r="G14" s="11">
        <f t="shared" si="3"/>
        <v>19.914854399999996</v>
      </c>
      <c r="H14" s="11">
        <f t="shared" si="4"/>
        <v>19.914854399999996</v>
      </c>
      <c r="I14" s="11">
        <f t="shared" si="5"/>
        <v>19.914854399999996</v>
      </c>
      <c r="J14" s="11">
        <f t="shared" si="6"/>
        <v>19.914854399999996</v>
      </c>
      <c r="K14" s="11">
        <f t="shared" si="8"/>
        <v>398.2970879999998</v>
      </c>
    </row>
    <row r="15" spans="1:15" ht="15.75" x14ac:dyDescent="0.2">
      <c r="A15" s="9">
        <v>10</v>
      </c>
      <c r="B15" s="6">
        <f t="shared" si="9"/>
        <v>557.61592319999977</v>
      </c>
      <c r="C15" s="17">
        <v>1.4</v>
      </c>
      <c r="D15" s="11">
        <f t="shared" si="0"/>
        <v>139.40398079999994</v>
      </c>
      <c r="E15" s="11">
        <f t="shared" si="1"/>
        <v>278.80796159999989</v>
      </c>
      <c r="F15" s="11">
        <f t="shared" si="2"/>
        <v>27.880796159999989</v>
      </c>
      <c r="G15" s="11">
        <f t="shared" si="3"/>
        <v>27.880796159999989</v>
      </c>
      <c r="H15" s="11">
        <f t="shared" si="4"/>
        <v>27.880796159999989</v>
      </c>
      <c r="I15" s="11">
        <f t="shared" si="5"/>
        <v>27.880796159999989</v>
      </c>
      <c r="J15" s="11">
        <f t="shared" si="6"/>
        <v>27.880796159999989</v>
      </c>
      <c r="K15" s="11">
        <f t="shared" si="8"/>
        <v>557.61592319999977</v>
      </c>
    </row>
    <row r="16" spans="1:15" s="20" customFormat="1" ht="15.75" x14ac:dyDescent="0.2">
      <c r="A16" s="9"/>
      <c r="B16" s="28" t="s">
        <v>39</v>
      </c>
      <c r="C16" s="29"/>
      <c r="D16" s="11"/>
      <c r="E16" s="11"/>
      <c r="F16" s="11"/>
      <c r="G16" s="11"/>
      <c r="H16" s="11"/>
      <c r="I16" s="11"/>
      <c r="J16" s="11"/>
      <c r="K16" s="11"/>
    </row>
    <row r="17" spans="1:11" s="20" customFormat="1" ht="15.75" x14ac:dyDescent="0.2">
      <c r="A17" s="9"/>
      <c r="B17" s="30"/>
      <c r="C17" s="31"/>
      <c r="D17" s="11"/>
      <c r="E17" s="11"/>
      <c r="F17" s="11"/>
      <c r="G17" s="11"/>
      <c r="H17" s="11"/>
      <c r="I17" s="11"/>
      <c r="J17" s="11"/>
      <c r="K17" s="11"/>
    </row>
    <row r="18" spans="1:11" ht="15.75" x14ac:dyDescent="0.2">
      <c r="A18" s="9">
        <v>11</v>
      </c>
      <c r="B18" s="6">
        <f>C18*B15</f>
        <v>892.18547711999963</v>
      </c>
      <c r="C18" s="17">
        <v>1.6</v>
      </c>
      <c r="D18" s="11">
        <f t="shared" si="0"/>
        <v>223.04636927999991</v>
      </c>
      <c r="E18" s="11">
        <f t="shared" si="1"/>
        <v>446.09273855999982</v>
      </c>
      <c r="F18" s="11">
        <f t="shared" si="2"/>
        <v>44.609273855999987</v>
      </c>
      <c r="G18" s="11">
        <f t="shared" si="3"/>
        <v>44.609273855999987</v>
      </c>
      <c r="H18" s="11">
        <f t="shared" si="4"/>
        <v>44.609273855999987</v>
      </c>
      <c r="I18" s="11">
        <f t="shared" si="5"/>
        <v>44.609273855999987</v>
      </c>
      <c r="J18" s="11">
        <f t="shared" si="6"/>
        <v>44.609273855999987</v>
      </c>
      <c r="K18" s="11">
        <f t="shared" si="8"/>
        <v>892.18547711999952</v>
      </c>
    </row>
    <row r="19" spans="1:11" ht="15.75" x14ac:dyDescent="0.2">
      <c r="A19" s="9">
        <v>12</v>
      </c>
      <c r="B19" s="6">
        <f t="shared" si="9"/>
        <v>1427.4967633919996</v>
      </c>
      <c r="C19" s="17">
        <v>1.6</v>
      </c>
      <c r="D19" s="11">
        <f t="shared" si="0"/>
        <v>356.8741908479999</v>
      </c>
      <c r="E19" s="11">
        <f t="shared" si="1"/>
        <v>713.7483816959998</v>
      </c>
      <c r="F19" s="11">
        <f t="shared" si="2"/>
        <v>71.374838169599983</v>
      </c>
      <c r="G19" s="11">
        <f t="shared" si="3"/>
        <v>71.374838169599983</v>
      </c>
      <c r="H19" s="11">
        <f t="shared" si="4"/>
        <v>71.374838169599983</v>
      </c>
      <c r="I19" s="11">
        <f t="shared" si="5"/>
        <v>71.374838169599983</v>
      </c>
      <c r="J19" s="11">
        <f t="shared" si="6"/>
        <v>71.374838169599983</v>
      </c>
      <c r="K19" s="11">
        <f t="shared" si="8"/>
        <v>1427.4967633919998</v>
      </c>
    </row>
    <row r="20" spans="1:11" ht="15.75" x14ac:dyDescent="0.2">
      <c r="A20" s="9">
        <v>13</v>
      </c>
      <c r="B20" s="6">
        <f t="shared" si="9"/>
        <v>2283.9948214271994</v>
      </c>
      <c r="C20" s="17">
        <v>1.6</v>
      </c>
      <c r="D20" s="11">
        <f t="shared" si="0"/>
        <v>570.99870535679986</v>
      </c>
      <c r="E20" s="11">
        <f t="shared" si="1"/>
        <v>1141.9974107135997</v>
      </c>
      <c r="F20" s="11">
        <f t="shared" si="2"/>
        <v>114.19974107135998</v>
      </c>
      <c r="G20" s="11">
        <f t="shared" si="3"/>
        <v>114.19974107135998</v>
      </c>
      <c r="H20" s="11">
        <f t="shared" si="4"/>
        <v>114.19974107135998</v>
      </c>
      <c r="I20" s="11">
        <f t="shared" si="5"/>
        <v>114.19974107135998</v>
      </c>
      <c r="J20" s="11">
        <f t="shared" si="6"/>
        <v>114.19974107135998</v>
      </c>
      <c r="K20" s="11">
        <f t="shared" si="8"/>
        <v>2283.994821427199</v>
      </c>
    </row>
    <row r="21" spans="1:11" ht="15.75" x14ac:dyDescent="0.2">
      <c r="A21" s="9">
        <v>14</v>
      </c>
      <c r="B21" s="6">
        <f t="shared" si="9"/>
        <v>3654.3917142835194</v>
      </c>
      <c r="C21" s="17">
        <v>1.6</v>
      </c>
      <c r="D21" s="11">
        <f t="shared" si="0"/>
        <v>913.59792857087984</v>
      </c>
      <c r="E21" s="11">
        <f t="shared" si="1"/>
        <v>1827.1958571417597</v>
      </c>
      <c r="F21" s="11">
        <f t="shared" si="2"/>
        <v>182.71958571417599</v>
      </c>
      <c r="G21" s="11">
        <f t="shared" si="3"/>
        <v>182.71958571417599</v>
      </c>
      <c r="H21" s="11">
        <f t="shared" si="4"/>
        <v>182.71958571417599</v>
      </c>
      <c r="I21" s="11">
        <f t="shared" si="5"/>
        <v>182.71958571417599</v>
      </c>
      <c r="J21" s="11">
        <f t="shared" si="6"/>
        <v>182.71958571417599</v>
      </c>
      <c r="K21" s="11">
        <f t="shared" si="8"/>
        <v>3654.3917142835194</v>
      </c>
    </row>
    <row r="22" spans="1:11" ht="15.75" x14ac:dyDescent="0.2">
      <c r="A22" s="9">
        <v>15</v>
      </c>
      <c r="B22" s="6">
        <f t="shared" si="9"/>
        <v>5847.0267428536317</v>
      </c>
      <c r="C22" s="17">
        <v>1.6</v>
      </c>
      <c r="D22" s="11">
        <f t="shared" si="0"/>
        <v>1461.7566857134079</v>
      </c>
      <c r="E22" s="11">
        <f t="shared" si="1"/>
        <v>2923.5133714268159</v>
      </c>
      <c r="F22" s="11">
        <f t="shared" si="2"/>
        <v>292.35133714268159</v>
      </c>
      <c r="G22" s="11">
        <f t="shared" si="3"/>
        <v>292.35133714268159</v>
      </c>
      <c r="H22" s="11">
        <f t="shared" si="4"/>
        <v>292.35133714268159</v>
      </c>
      <c r="I22" s="11">
        <f t="shared" si="5"/>
        <v>292.35133714268159</v>
      </c>
      <c r="J22" s="11">
        <f t="shared" si="6"/>
        <v>292.35133714268159</v>
      </c>
      <c r="K22" s="11">
        <f t="shared" si="8"/>
        <v>5847.0267428536317</v>
      </c>
    </row>
    <row r="23" spans="1:11" s="20" customFormat="1" ht="15.75" x14ac:dyDescent="0.2">
      <c r="A23" s="9"/>
      <c r="B23" s="28" t="s">
        <v>39</v>
      </c>
      <c r="C23" s="29"/>
      <c r="D23" s="11"/>
      <c r="E23" s="11"/>
      <c r="F23" s="11"/>
      <c r="G23" s="11"/>
      <c r="H23" s="11"/>
      <c r="I23" s="11"/>
      <c r="J23" s="11"/>
      <c r="K23" s="11"/>
    </row>
    <row r="24" spans="1:11" s="20" customFormat="1" ht="15.75" x14ac:dyDescent="0.2">
      <c r="A24" s="9"/>
      <c r="B24" s="30"/>
      <c r="C24" s="31"/>
      <c r="D24" s="11"/>
      <c r="E24" s="11"/>
      <c r="F24" s="11"/>
      <c r="G24" s="11"/>
      <c r="H24" s="11"/>
      <c r="I24" s="11"/>
      <c r="J24" s="11"/>
      <c r="K24" s="11"/>
    </row>
    <row r="25" spans="1:11" ht="15.75" x14ac:dyDescent="0.2">
      <c r="A25" s="9">
        <v>16</v>
      </c>
      <c r="B25" s="6">
        <f>C25*B22</f>
        <v>10524.648137136537</v>
      </c>
      <c r="C25" s="17">
        <v>1.8</v>
      </c>
      <c r="D25" s="11">
        <f t="shared" si="0"/>
        <v>2631.1620342841343</v>
      </c>
      <c r="E25" s="11">
        <f t="shared" si="1"/>
        <v>5262.3240685682686</v>
      </c>
      <c r="F25" s="11">
        <f t="shared" si="2"/>
        <v>526.23240685682686</v>
      </c>
      <c r="G25" s="11">
        <f t="shared" si="3"/>
        <v>526.23240685682686</v>
      </c>
      <c r="H25" s="11">
        <f t="shared" si="4"/>
        <v>526.23240685682686</v>
      </c>
      <c r="I25" s="11">
        <f t="shared" si="5"/>
        <v>526.23240685682686</v>
      </c>
      <c r="J25" s="11">
        <f t="shared" si="6"/>
        <v>526.23240685682686</v>
      </c>
      <c r="K25" s="11">
        <f t="shared" si="8"/>
        <v>10524.648137136537</v>
      </c>
    </row>
    <row r="26" spans="1:11" ht="15.75" x14ac:dyDescent="0.2">
      <c r="A26" s="9">
        <v>17</v>
      </c>
      <c r="B26" s="6">
        <f t="shared" si="9"/>
        <v>18944.366646845767</v>
      </c>
      <c r="C26" s="17">
        <v>1.8</v>
      </c>
      <c r="D26" s="11">
        <f t="shared" si="0"/>
        <v>4736.0916617114417</v>
      </c>
      <c r="E26" s="11">
        <f t="shared" si="1"/>
        <v>9472.1833234228834</v>
      </c>
      <c r="F26" s="11">
        <f t="shared" si="2"/>
        <v>947.21833234228836</v>
      </c>
      <c r="G26" s="11">
        <f t="shared" si="3"/>
        <v>947.21833234228836</v>
      </c>
      <c r="H26" s="11">
        <f t="shared" si="4"/>
        <v>947.21833234228836</v>
      </c>
      <c r="I26" s="11">
        <f t="shared" si="5"/>
        <v>947.21833234228836</v>
      </c>
      <c r="J26" s="11">
        <f t="shared" si="6"/>
        <v>947.21833234228836</v>
      </c>
      <c r="K26" s="11">
        <f t="shared" si="8"/>
        <v>18944.366646845763</v>
      </c>
    </row>
    <row r="27" spans="1:11" ht="15.75" x14ac:dyDescent="0.2">
      <c r="A27" s="9">
        <v>18</v>
      </c>
      <c r="B27" s="6">
        <f t="shared" si="9"/>
        <v>34099.859964322379</v>
      </c>
      <c r="C27" s="17">
        <v>1.8</v>
      </c>
      <c r="D27" s="11">
        <f t="shared" si="0"/>
        <v>8524.9649910805947</v>
      </c>
      <c r="E27" s="11">
        <f t="shared" si="1"/>
        <v>17049.929982161189</v>
      </c>
      <c r="F27" s="11">
        <f t="shared" si="2"/>
        <v>1704.9929982161191</v>
      </c>
      <c r="G27" s="11">
        <f t="shared" si="3"/>
        <v>1704.9929982161191</v>
      </c>
      <c r="H27" s="11">
        <f t="shared" si="4"/>
        <v>1704.9929982161191</v>
      </c>
      <c r="I27" s="11">
        <f t="shared" si="5"/>
        <v>1704.9929982161191</v>
      </c>
      <c r="J27" s="11">
        <f t="shared" si="6"/>
        <v>1704.9929982161191</v>
      </c>
      <c r="K27" s="11">
        <f t="shared" si="8"/>
        <v>34099.859964322379</v>
      </c>
    </row>
    <row r="28" spans="1:11" ht="15.75" x14ac:dyDescent="0.2">
      <c r="A28" s="9">
        <v>19</v>
      </c>
      <c r="B28" s="6">
        <f t="shared" si="9"/>
        <v>61379.74793578028</v>
      </c>
      <c r="C28" s="17">
        <v>1.8</v>
      </c>
      <c r="D28" s="11">
        <f t="shared" si="0"/>
        <v>15344.93698394507</v>
      </c>
      <c r="E28" s="11">
        <f t="shared" si="1"/>
        <v>30689.87396789014</v>
      </c>
      <c r="F28" s="11">
        <f t="shared" si="2"/>
        <v>3068.9873967890144</v>
      </c>
      <c r="G28" s="11">
        <f t="shared" si="3"/>
        <v>3068.9873967890144</v>
      </c>
      <c r="H28" s="11">
        <f t="shared" si="4"/>
        <v>3068.9873967890144</v>
      </c>
      <c r="I28" s="11">
        <f t="shared" si="5"/>
        <v>3068.9873967890144</v>
      </c>
      <c r="J28" s="11">
        <f t="shared" si="6"/>
        <v>3068.9873967890144</v>
      </c>
      <c r="K28" s="11">
        <f t="shared" si="8"/>
        <v>61379.747935780295</v>
      </c>
    </row>
    <row r="29" spans="1:11" ht="15.75" x14ac:dyDescent="0.2">
      <c r="A29" s="9">
        <v>20</v>
      </c>
      <c r="B29" s="6">
        <f t="shared" si="9"/>
        <v>110483.54628440451</v>
      </c>
      <c r="C29" s="17">
        <v>1.8</v>
      </c>
      <c r="D29" s="11">
        <f t="shared" si="0"/>
        <v>27620.886571101128</v>
      </c>
      <c r="E29" s="11">
        <f t="shared" si="1"/>
        <v>55241.773142202255</v>
      </c>
      <c r="F29" s="11">
        <f t="shared" si="2"/>
        <v>5524.1773142202255</v>
      </c>
      <c r="G29" s="11">
        <f t="shared" si="3"/>
        <v>5524.1773142202255</v>
      </c>
      <c r="H29" s="11">
        <f t="shared" si="4"/>
        <v>5524.1773142202255</v>
      </c>
      <c r="I29" s="11">
        <f t="shared" si="5"/>
        <v>5524.1773142202255</v>
      </c>
      <c r="J29" s="11">
        <f t="shared" si="6"/>
        <v>5524.1773142202255</v>
      </c>
      <c r="K29" s="11">
        <f t="shared" si="8"/>
        <v>110483.54628440453</v>
      </c>
    </row>
    <row r="30" spans="1:11" s="20" customFormat="1" ht="15.75" x14ac:dyDescent="0.2">
      <c r="A30" s="9"/>
      <c r="B30" s="28" t="s">
        <v>39</v>
      </c>
      <c r="C30" s="29"/>
      <c r="D30" s="11"/>
      <c r="E30" s="11"/>
      <c r="F30" s="11"/>
      <c r="G30" s="11"/>
      <c r="H30" s="11"/>
      <c r="I30" s="11"/>
      <c r="J30" s="11"/>
      <c r="K30" s="11"/>
    </row>
    <row r="31" spans="1:11" s="20" customFormat="1" ht="15.75" x14ac:dyDescent="0.2">
      <c r="A31" s="9"/>
      <c r="B31" s="30"/>
      <c r="C31" s="31"/>
      <c r="D31" s="11"/>
      <c r="E31" s="11"/>
      <c r="F31" s="11"/>
      <c r="G31" s="11"/>
      <c r="H31" s="11"/>
      <c r="I31" s="11"/>
      <c r="J31" s="11"/>
      <c r="K31" s="11"/>
    </row>
    <row r="32" spans="1:11" ht="15.75" x14ac:dyDescent="0.2">
      <c r="A32" s="9">
        <v>21</v>
      </c>
      <c r="B32" s="6">
        <f>C32*B29</f>
        <v>198870.38331192813</v>
      </c>
      <c r="C32" s="17">
        <v>1.8</v>
      </c>
      <c r="D32" s="11">
        <f t="shared" si="0"/>
        <v>49717.595827982033</v>
      </c>
      <c r="E32" s="11">
        <f t="shared" si="1"/>
        <v>99435.191655964067</v>
      </c>
      <c r="F32" s="11">
        <f t="shared" si="2"/>
        <v>9943.5191655964081</v>
      </c>
      <c r="G32" s="11">
        <f t="shared" si="3"/>
        <v>9943.5191655964081</v>
      </c>
      <c r="H32" s="11">
        <f t="shared" si="4"/>
        <v>9943.5191655964081</v>
      </c>
      <c r="I32" s="11">
        <f t="shared" si="5"/>
        <v>9943.5191655964081</v>
      </c>
      <c r="J32" s="11">
        <f t="shared" si="6"/>
        <v>9943.5191655964081</v>
      </c>
      <c r="K32" s="11">
        <f t="shared" si="8"/>
        <v>198870.3833119281</v>
      </c>
    </row>
    <row r="33" spans="1:11" ht="15.75" x14ac:dyDescent="0.2">
      <c r="A33" s="9">
        <v>22</v>
      </c>
      <c r="B33" s="6">
        <f t="shared" si="9"/>
        <v>357966.68996147066</v>
      </c>
      <c r="C33" s="17">
        <v>1.8</v>
      </c>
      <c r="D33" s="11">
        <f t="shared" si="0"/>
        <v>89491.672490367666</v>
      </c>
      <c r="E33" s="11">
        <f t="shared" si="1"/>
        <v>178983.34498073533</v>
      </c>
      <c r="F33" s="11">
        <f t="shared" si="2"/>
        <v>17898.334498073535</v>
      </c>
      <c r="G33" s="11">
        <f t="shared" si="3"/>
        <v>17898.334498073535</v>
      </c>
      <c r="H33" s="11">
        <f t="shared" si="4"/>
        <v>17898.334498073535</v>
      </c>
      <c r="I33" s="11">
        <f t="shared" si="5"/>
        <v>17898.334498073535</v>
      </c>
      <c r="J33" s="11">
        <f t="shared" si="6"/>
        <v>17898.334498073535</v>
      </c>
      <c r="K33" s="11">
        <f t="shared" si="8"/>
        <v>357966.68996147078</v>
      </c>
    </row>
    <row r="34" spans="1:11" ht="15.75" x14ac:dyDescent="0.2">
      <c r="A34" s="9">
        <v>23</v>
      </c>
      <c r="B34" s="6">
        <f t="shared" si="9"/>
        <v>644340.04193064722</v>
      </c>
      <c r="C34" s="17">
        <v>1.8</v>
      </c>
      <c r="D34" s="11">
        <f t="shared" si="0"/>
        <v>161085.0104826618</v>
      </c>
      <c r="E34" s="11">
        <f t="shared" si="1"/>
        <v>322170.02096532361</v>
      </c>
      <c r="F34" s="11">
        <f t="shared" si="2"/>
        <v>32217.002096532364</v>
      </c>
      <c r="G34" s="11">
        <f t="shared" si="3"/>
        <v>32217.002096532364</v>
      </c>
      <c r="H34" s="11">
        <f t="shared" si="4"/>
        <v>32217.002096532364</v>
      </c>
      <c r="I34" s="11">
        <f t="shared" si="5"/>
        <v>32217.002096532364</v>
      </c>
      <c r="J34" s="11">
        <f t="shared" si="6"/>
        <v>32217.002096532364</v>
      </c>
      <c r="K34" s="11">
        <f t="shared" si="8"/>
        <v>644340.04193064733</v>
      </c>
    </row>
    <row r="35" spans="1:11" ht="15.75" x14ac:dyDescent="0.2">
      <c r="A35" s="9">
        <v>24</v>
      </c>
      <c r="B35" s="6">
        <f t="shared" si="9"/>
        <v>1159812.0754751649</v>
      </c>
      <c r="C35" s="17">
        <v>1.8</v>
      </c>
      <c r="D35" s="11">
        <f t="shared" si="0"/>
        <v>289953.01886879123</v>
      </c>
      <c r="E35" s="11">
        <f t="shared" si="1"/>
        <v>579906.03773758246</v>
      </c>
      <c r="F35" s="11">
        <f t="shared" si="2"/>
        <v>57990.603773758252</v>
      </c>
      <c r="G35" s="11">
        <f t="shared" si="3"/>
        <v>57990.603773758252</v>
      </c>
      <c r="H35" s="11">
        <f t="shared" si="4"/>
        <v>57990.603773758252</v>
      </c>
      <c r="I35" s="11">
        <f t="shared" si="5"/>
        <v>57990.603773758252</v>
      </c>
      <c r="J35" s="11">
        <f t="shared" si="6"/>
        <v>57990.603773758252</v>
      </c>
      <c r="K35" s="11">
        <f t="shared" si="8"/>
        <v>1159812.0754751652</v>
      </c>
    </row>
    <row r="36" spans="1:11" ht="15.75" x14ac:dyDescent="0.2">
      <c r="A36" s="9">
        <v>25</v>
      </c>
      <c r="B36" s="6">
        <f t="shared" si="9"/>
        <v>2087661.735855297</v>
      </c>
      <c r="C36" s="17">
        <v>1.8</v>
      </c>
      <c r="D36" s="11">
        <f t="shared" si="0"/>
        <v>521915.43396382424</v>
      </c>
      <c r="E36" s="11">
        <f t="shared" si="1"/>
        <v>1043830.8679276485</v>
      </c>
      <c r="F36" s="11">
        <f t="shared" si="2"/>
        <v>104383.08679276485</v>
      </c>
      <c r="G36" s="11">
        <f t="shared" si="3"/>
        <v>104383.08679276485</v>
      </c>
      <c r="H36" s="11">
        <f t="shared" si="4"/>
        <v>104383.08679276485</v>
      </c>
      <c r="I36" s="11">
        <f t="shared" si="5"/>
        <v>104383.08679276485</v>
      </c>
      <c r="J36" s="11">
        <f t="shared" si="6"/>
        <v>104383.08679276485</v>
      </c>
      <c r="K36" s="11">
        <f t="shared" si="8"/>
        <v>2087661.7358552974</v>
      </c>
    </row>
    <row r="37" spans="1:11" s="20" customFormat="1" ht="15.75" x14ac:dyDescent="0.2">
      <c r="A37" s="9"/>
      <c r="B37" s="28" t="s">
        <v>39</v>
      </c>
      <c r="C37" s="29"/>
      <c r="D37" s="11"/>
      <c r="E37" s="11"/>
      <c r="F37" s="11"/>
      <c r="G37" s="11"/>
      <c r="H37" s="11"/>
      <c r="I37" s="11"/>
      <c r="J37" s="11"/>
      <c r="K37" s="11"/>
    </row>
    <row r="38" spans="1:11" s="20" customFormat="1" ht="15.75" x14ac:dyDescent="0.2">
      <c r="A38" s="9"/>
      <c r="B38" s="30"/>
      <c r="C38" s="31"/>
      <c r="D38" s="11"/>
      <c r="E38" s="11"/>
      <c r="F38" s="11"/>
      <c r="G38" s="11"/>
      <c r="H38" s="11"/>
      <c r="I38" s="11"/>
      <c r="J38" s="11"/>
      <c r="K38" s="11"/>
    </row>
    <row r="39" spans="1:11" ht="15.75" x14ac:dyDescent="0.2">
      <c r="A39" s="9">
        <v>26</v>
      </c>
      <c r="B39" s="6">
        <f>C39*B36</f>
        <v>3757791.1245395346</v>
      </c>
      <c r="C39" s="17">
        <v>1.8</v>
      </c>
      <c r="D39" s="11">
        <f t="shared" si="0"/>
        <v>939447.78113488364</v>
      </c>
      <c r="E39" s="11">
        <f t="shared" si="1"/>
        <v>1878895.5622697673</v>
      </c>
      <c r="F39" s="11">
        <f t="shared" si="2"/>
        <v>187889.55622697674</v>
      </c>
      <c r="G39" s="11">
        <f t="shared" si="3"/>
        <v>187889.55622697674</v>
      </c>
      <c r="H39" s="11">
        <f t="shared" si="4"/>
        <v>187889.55622697674</v>
      </c>
      <c r="I39" s="11">
        <f t="shared" si="5"/>
        <v>187889.55622697674</v>
      </c>
      <c r="J39" s="11">
        <f t="shared" si="6"/>
        <v>187889.55622697674</v>
      </c>
      <c r="K39" s="11">
        <f t="shared" si="8"/>
        <v>3757791.1245395341</v>
      </c>
    </row>
    <row r="40" spans="1:11" ht="15.75" x14ac:dyDescent="0.2">
      <c r="A40" s="9">
        <v>27</v>
      </c>
      <c r="B40" s="6">
        <f t="shared" si="9"/>
        <v>6764024.0241711624</v>
      </c>
      <c r="C40" s="17">
        <v>1.8</v>
      </c>
      <c r="D40" s="11">
        <f t="shared" si="0"/>
        <v>1691006.0060427906</v>
      </c>
      <c r="E40" s="11">
        <f t="shared" si="1"/>
        <v>3382012.0120855812</v>
      </c>
      <c r="F40" s="11">
        <f t="shared" si="2"/>
        <v>338201.20120855817</v>
      </c>
      <c r="G40" s="11">
        <f t="shared" si="3"/>
        <v>338201.20120855817</v>
      </c>
      <c r="H40" s="11">
        <f t="shared" si="4"/>
        <v>338201.20120855817</v>
      </c>
      <c r="I40" s="11">
        <f t="shared" si="5"/>
        <v>338201.20120855817</v>
      </c>
      <c r="J40" s="11">
        <f t="shared" si="6"/>
        <v>338201.20120855817</v>
      </c>
      <c r="K40" s="11">
        <f t="shared" si="8"/>
        <v>6764024.0241711615</v>
      </c>
    </row>
    <row r="41" spans="1:11" ht="15.75" x14ac:dyDescent="0.2">
      <c r="A41" s="9">
        <v>28</v>
      </c>
      <c r="B41" s="6">
        <f t="shared" si="9"/>
        <v>12175243.243508093</v>
      </c>
      <c r="C41" s="17">
        <v>1.8</v>
      </c>
      <c r="D41" s="11">
        <f t="shared" si="0"/>
        <v>3043810.8108770233</v>
      </c>
      <c r="E41" s="11">
        <f t="shared" si="1"/>
        <v>6087621.6217540465</v>
      </c>
      <c r="F41" s="11">
        <f t="shared" si="2"/>
        <v>608762.16217540472</v>
      </c>
      <c r="G41" s="11">
        <f t="shared" si="3"/>
        <v>608762.16217540472</v>
      </c>
      <c r="H41" s="11">
        <f t="shared" si="4"/>
        <v>608762.16217540472</v>
      </c>
      <c r="I41" s="11">
        <f t="shared" si="5"/>
        <v>608762.16217540472</v>
      </c>
      <c r="J41" s="11">
        <f t="shared" si="6"/>
        <v>608762.16217540472</v>
      </c>
      <c r="K41" s="11">
        <f t="shared" si="8"/>
        <v>12175243.243508089</v>
      </c>
    </row>
    <row r="42" spans="1:11" ht="15.75" x14ac:dyDescent="0.2">
      <c r="A42" s="9">
        <v>29</v>
      </c>
      <c r="B42" s="6">
        <f t="shared" si="9"/>
        <v>21915437.838314567</v>
      </c>
      <c r="C42" s="17">
        <v>1.8</v>
      </c>
      <c r="D42" s="11">
        <f t="shared" si="0"/>
        <v>5478859.4595786417</v>
      </c>
      <c r="E42" s="11">
        <f t="shared" si="1"/>
        <v>10957718.919157283</v>
      </c>
      <c r="F42" s="11">
        <f t="shared" si="2"/>
        <v>1095771.8919157283</v>
      </c>
      <c r="G42" s="11">
        <f t="shared" si="3"/>
        <v>1095771.8919157283</v>
      </c>
      <c r="H42" s="11">
        <f t="shared" si="4"/>
        <v>1095771.8919157283</v>
      </c>
      <c r="I42" s="11">
        <f t="shared" si="5"/>
        <v>1095771.8919157283</v>
      </c>
      <c r="J42" s="11">
        <f t="shared" si="6"/>
        <v>1095771.8919157283</v>
      </c>
      <c r="K42" s="11">
        <f t="shared" si="8"/>
        <v>21915437.838314563</v>
      </c>
    </row>
    <row r="43" spans="1:11" ht="15.75" x14ac:dyDescent="0.2">
      <c r="A43" s="9">
        <v>30</v>
      </c>
      <c r="B43" s="6">
        <f t="shared" si="9"/>
        <v>39447788.108966224</v>
      </c>
      <c r="C43" s="17">
        <v>1.8</v>
      </c>
      <c r="D43" s="11">
        <f t="shared" si="0"/>
        <v>9861947.027241556</v>
      </c>
      <c r="E43" s="11">
        <f t="shared" si="1"/>
        <v>19723894.054483112</v>
      </c>
      <c r="F43" s="11">
        <f t="shared" si="2"/>
        <v>1972389.4054483112</v>
      </c>
      <c r="G43" s="11">
        <f t="shared" si="3"/>
        <v>1972389.4054483112</v>
      </c>
      <c r="H43" s="11">
        <f t="shared" si="4"/>
        <v>1972389.4054483112</v>
      </c>
      <c r="I43" s="11">
        <f t="shared" si="5"/>
        <v>1972389.4054483112</v>
      </c>
      <c r="J43" s="11">
        <f t="shared" si="6"/>
        <v>1972389.4054483112</v>
      </c>
      <c r="K43" s="11">
        <f t="shared" si="8"/>
        <v>39447788.108966216</v>
      </c>
    </row>
    <row r="44" spans="1:11" s="20" customFormat="1" ht="15.75" x14ac:dyDescent="0.2">
      <c r="A44" s="9"/>
      <c r="B44" s="28" t="s">
        <v>39</v>
      </c>
      <c r="C44" s="29"/>
      <c r="D44" s="11"/>
      <c r="E44" s="11"/>
      <c r="F44" s="11"/>
      <c r="G44" s="11"/>
      <c r="H44" s="11"/>
      <c r="I44" s="11"/>
      <c r="J44" s="11"/>
      <c r="K44" s="11"/>
    </row>
    <row r="45" spans="1:11" s="20" customFormat="1" ht="15.75" x14ac:dyDescent="0.2">
      <c r="A45" s="9"/>
      <c r="B45" s="30"/>
      <c r="C45" s="31"/>
      <c r="D45" s="11"/>
      <c r="E45" s="11"/>
      <c r="F45" s="11"/>
      <c r="G45" s="11"/>
      <c r="H45" s="11"/>
      <c r="I45" s="11"/>
      <c r="J45" s="11"/>
      <c r="K45" s="11"/>
    </row>
    <row r="46" spans="1:11" ht="15.75" x14ac:dyDescent="0.2">
      <c r="A46" s="9">
        <v>31</v>
      </c>
      <c r="B46" s="6">
        <f>C46*B43</f>
        <v>71006018.596139207</v>
      </c>
      <c r="C46" s="17">
        <v>1.8</v>
      </c>
      <c r="D46" s="11">
        <f t="shared" si="0"/>
        <v>17751504.649034802</v>
      </c>
      <c r="E46" s="11">
        <f t="shared" si="1"/>
        <v>35503009.298069604</v>
      </c>
      <c r="F46" s="11">
        <f t="shared" si="2"/>
        <v>3550300.9298069607</v>
      </c>
      <c r="G46" s="11">
        <f t="shared" si="3"/>
        <v>3550300.9298069607</v>
      </c>
      <c r="H46" s="11">
        <f t="shared" si="4"/>
        <v>3550300.9298069607</v>
      </c>
      <c r="I46" s="11">
        <f t="shared" si="5"/>
        <v>3550300.9298069607</v>
      </c>
      <c r="J46" s="11">
        <f t="shared" si="6"/>
        <v>3550300.9298069607</v>
      </c>
      <c r="K46" s="11">
        <f t="shared" si="8"/>
        <v>71006018.596139222</v>
      </c>
    </row>
    <row r="47" spans="1:11" ht="15.75" x14ac:dyDescent="0.2">
      <c r="A47" s="9">
        <v>32</v>
      </c>
      <c r="B47" s="6">
        <f t="shared" si="9"/>
        <v>127810833.47305058</v>
      </c>
      <c r="C47" s="17">
        <v>1.8</v>
      </c>
      <c r="D47" s="11">
        <f t="shared" si="0"/>
        <v>31952708.368262645</v>
      </c>
      <c r="E47" s="11">
        <f t="shared" si="1"/>
        <v>63905416.73652529</v>
      </c>
      <c r="F47" s="11">
        <f t="shared" si="2"/>
        <v>6390541.6736525297</v>
      </c>
      <c r="G47" s="11">
        <f t="shared" si="3"/>
        <v>6390541.6736525297</v>
      </c>
      <c r="H47" s="11">
        <f t="shared" si="4"/>
        <v>6390541.6736525297</v>
      </c>
      <c r="I47" s="11">
        <f t="shared" si="5"/>
        <v>6390541.6736525297</v>
      </c>
      <c r="J47" s="11">
        <f t="shared" si="6"/>
        <v>6390541.6736525297</v>
      </c>
      <c r="K47" s="11">
        <f t="shared" si="8"/>
        <v>127810833.47305058</v>
      </c>
    </row>
    <row r="48" spans="1:11" ht="15.75" x14ac:dyDescent="0.2">
      <c r="A48" s="9">
        <v>33</v>
      </c>
      <c r="B48" s="6">
        <f t="shared" si="9"/>
        <v>230059500.25149104</v>
      </c>
      <c r="C48" s="17">
        <v>1.8</v>
      </c>
      <c r="D48" s="11">
        <f t="shared" si="0"/>
        <v>57514875.06287276</v>
      </c>
      <c r="E48" s="11">
        <f t="shared" si="1"/>
        <v>115029750.12574552</v>
      </c>
      <c r="F48" s="11">
        <f t="shared" si="2"/>
        <v>11502975.012574553</v>
      </c>
      <c r="G48" s="11">
        <f t="shared" si="3"/>
        <v>11502975.012574553</v>
      </c>
      <c r="H48" s="11">
        <f t="shared" si="4"/>
        <v>11502975.012574553</v>
      </c>
      <c r="I48" s="11">
        <f t="shared" si="5"/>
        <v>11502975.012574553</v>
      </c>
      <c r="J48" s="11">
        <f t="shared" si="6"/>
        <v>11502975.012574553</v>
      </c>
      <c r="K48" s="11">
        <f t="shared" si="8"/>
        <v>230059500.25149104</v>
      </c>
    </row>
    <row r="49" spans="1:11" ht="15.75" x14ac:dyDescent="0.2">
      <c r="A49" s="9">
        <v>34</v>
      </c>
      <c r="B49" s="6">
        <f t="shared" si="9"/>
        <v>414107100.45268387</v>
      </c>
      <c r="C49" s="17">
        <v>1.8</v>
      </c>
      <c r="D49" s="11">
        <f t="shared" si="0"/>
        <v>103526775.11317097</v>
      </c>
      <c r="E49" s="11">
        <f t="shared" si="1"/>
        <v>207053550.22634193</v>
      </c>
      <c r="F49" s="11">
        <f t="shared" si="2"/>
        <v>20705355.022634193</v>
      </c>
      <c r="G49" s="11">
        <f t="shared" si="3"/>
        <v>20705355.022634193</v>
      </c>
      <c r="H49" s="11">
        <f t="shared" si="4"/>
        <v>20705355.022634193</v>
      </c>
      <c r="I49" s="11">
        <f t="shared" si="5"/>
        <v>20705355.022634193</v>
      </c>
      <c r="J49" s="11">
        <f t="shared" si="6"/>
        <v>20705355.022634193</v>
      </c>
      <c r="K49" s="11">
        <f t="shared" si="8"/>
        <v>414107100.45268393</v>
      </c>
    </row>
    <row r="50" spans="1:11" ht="15.75" x14ac:dyDescent="0.2">
      <c r="A50" s="9">
        <v>35</v>
      </c>
      <c r="B50" s="6">
        <f t="shared" si="9"/>
        <v>745392780.81483102</v>
      </c>
      <c r="C50" s="17">
        <v>1.8</v>
      </c>
      <c r="D50" s="11">
        <f t="shared" si="0"/>
        <v>186348195.20370775</v>
      </c>
      <c r="E50" s="11">
        <f t="shared" si="1"/>
        <v>372696390.40741551</v>
      </c>
      <c r="F50" s="11">
        <f t="shared" si="2"/>
        <v>37269639.040741555</v>
      </c>
      <c r="G50" s="11">
        <f t="shared" si="3"/>
        <v>37269639.040741555</v>
      </c>
      <c r="H50" s="11">
        <f t="shared" si="4"/>
        <v>37269639.040741555</v>
      </c>
      <c r="I50" s="11">
        <f t="shared" si="5"/>
        <v>37269639.040741555</v>
      </c>
      <c r="J50" s="11">
        <f t="shared" si="6"/>
        <v>37269639.040741555</v>
      </c>
      <c r="K50" s="11">
        <f t="shared" si="8"/>
        <v>745392780.81483114</v>
      </c>
    </row>
    <row r="51" spans="1:11" s="20" customFormat="1" ht="15.75" x14ac:dyDescent="0.2">
      <c r="A51" s="9"/>
      <c r="B51" s="28" t="s">
        <v>39</v>
      </c>
      <c r="C51" s="29"/>
      <c r="D51" s="11"/>
      <c r="E51" s="11"/>
      <c r="F51" s="11"/>
      <c r="G51" s="11"/>
      <c r="H51" s="11"/>
      <c r="I51" s="11"/>
      <c r="J51" s="11"/>
      <c r="K51" s="11"/>
    </row>
    <row r="52" spans="1:11" s="20" customFormat="1" ht="15.75" x14ac:dyDescent="0.2">
      <c r="A52" s="9"/>
      <c r="B52" s="30"/>
      <c r="C52" s="31"/>
      <c r="D52" s="11"/>
      <c r="E52" s="11"/>
      <c r="F52" s="11"/>
      <c r="G52" s="11"/>
      <c r="H52" s="11"/>
      <c r="I52" s="11"/>
      <c r="J52" s="11"/>
      <c r="K52" s="11"/>
    </row>
    <row r="53" spans="1:11" ht="15.75" x14ac:dyDescent="0.2">
      <c r="A53" s="9">
        <v>36</v>
      </c>
      <c r="B53" s="6">
        <f>C53*B50</f>
        <v>1341707005.4666958</v>
      </c>
      <c r="C53" s="17">
        <v>1.8</v>
      </c>
      <c r="D53" s="11">
        <f t="shared" si="0"/>
        <v>335426751.36667395</v>
      </c>
      <c r="E53" s="11">
        <f t="shared" si="1"/>
        <v>670853502.73334789</v>
      </c>
      <c r="F53" s="11">
        <f t="shared" si="2"/>
        <v>67085350.273334794</v>
      </c>
      <c r="G53" s="11">
        <f t="shared" si="3"/>
        <v>67085350.273334794</v>
      </c>
      <c r="H53" s="11">
        <f t="shared" si="4"/>
        <v>67085350.273334794</v>
      </c>
      <c r="I53" s="11">
        <f t="shared" si="5"/>
        <v>67085350.273334794</v>
      </c>
      <c r="J53" s="11">
        <f t="shared" si="6"/>
        <v>67085350.273334794</v>
      </c>
      <c r="K53" s="11">
        <f t="shared" si="8"/>
        <v>1341707005.4666955</v>
      </c>
    </row>
    <row r="54" spans="1:11" ht="15.75" x14ac:dyDescent="0.2">
      <c r="A54" s="9">
        <v>37</v>
      </c>
      <c r="B54" s="6">
        <f t="shared" si="9"/>
        <v>2415072609.8400526</v>
      </c>
      <c r="C54" s="17">
        <v>1.8</v>
      </c>
      <c r="D54" s="11">
        <f t="shared" si="0"/>
        <v>603768152.46001315</v>
      </c>
      <c r="E54" s="11">
        <f t="shared" si="1"/>
        <v>1207536304.9200263</v>
      </c>
      <c r="F54" s="11">
        <f t="shared" si="2"/>
        <v>120753630.49200264</v>
      </c>
      <c r="G54" s="11">
        <f t="shared" si="3"/>
        <v>120753630.49200264</v>
      </c>
      <c r="H54" s="11">
        <f t="shared" si="4"/>
        <v>120753630.49200264</v>
      </c>
      <c r="I54" s="11">
        <f t="shared" si="5"/>
        <v>120753630.49200264</v>
      </c>
      <c r="J54" s="11">
        <f t="shared" si="6"/>
        <v>120753630.49200264</v>
      </c>
      <c r="K54" s="11">
        <f t="shared" si="8"/>
        <v>2415072609.8400526</v>
      </c>
    </row>
    <row r="55" spans="1:11" ht="15.75" x14ac:dyDescent="0.2">
      <c r="A55" s="9">
        <v>38</v>
      </c>
      <c r="B55" s="6">
        <f t="shared" si="9"/>
        <v>4347130697.7120953</v>
      </c>
      <c r="C55" s="17">
        <v>1.8</v>
      </c>
      <c r="D55" s="11">
        <f t="shared" si="0"/>
        <v>1086782674.4280238</v>
      </c>
      <c r="E55" s="11">
        <f t="shared" si="1"/>
        <v>2173565348.8560476</v>
      </c>
      <c r="F55" s="11">
        <f t="shared" si="2"/>
        <v>217356534.88560477</v>
      </c>
      <c r="G55" s="11">
        <f t="shared" si="3"/>
        <v>217356534.88560477</v>
      </c>
      <c r="H55" s="11">
        <f t="shared" si="4"/>
        <v>217356534.88560477</v>
      </c>
      <c r="I55" s="11">
        <f t="shared" si="5"/>
        <v>217356534.88560477</v>
      </c>
      <c r="J55" s="11">
        <f t="shared" si="6"/>
        <v>217356534.88560477</v>
      </c>
      <c r="K55" s="11">
        <f t="shared" si="8"/>
        <v>4347130697.7120953</v>
      </c>
    </row>
    <row r="56" spans="1:11" ht="15.75" x14ac:dyDescent="0.2">
      <c r="A56" s="9">
        <v>39</v>
      </c>
      <c r="B56" s="6">
        <f t="shared" si="9"/>
        <v>7824835255.881772</v>
      </c>
      <c r="C56" s="17">
        <v>1.8</v>
      </c>
      <c r="D56" s="11">
        <f t="shared" si="0"/>
        <v>1956208813.970443</v>
      </c>
      <c r="E56" s="11">
        <f t="shared" si="1"/>
        <v>3912417627.940886</v>
      </c>
      <c r="F56" s="11">
        <f t="shared" si="2"/>
        <v>391241762.7940886</v>
      </c>
      <c r="G56" s="11">
        <f t="shared" si="3"/>
        <v>391241762.7940886</v>
      </c>
      <c r="H56" s="11">
        <f t="shared" si="4"/>
        <v>391241762.7940886</v>
      </c>
      <c r="I56" s="11">
        <f t="shared" si="5"/>
        <v>391241762.7940886</v>
      </c>
      <c r="J56" s="11">
        <f t="shared" si="6"/>
        <v>391241762.7940886</v>
      </c>
      <c r="K56" s="11">
        <f t="shared" si="8"/>
        <v>7824835255.8817711</v>
      </c>
    </row>
    <row r="57" spans="1:11" ht="15.75" x14ac:dyDescent="0.2">
      <c r="A57" s="9">
        <v>40</v>
      </c>
      <c r="B57" s="6">
        <f t="shared" si="9"/>
        <v>14084703460.587191</v>
      </c>
      <c r="C57" s="17">
        <v>1.8</v>
      </c>
      <c r="D57" s="11">
        <f t="shared" si="0"/>
        <v>3521175865.1467977</v>
      </c>
      <c r="E57" s="11">
        <f t="shared" si="1"/>
        <v>7042351730.2935953</v>
      </c>
      <c r="F57" s="11">
        <f t="shared" si="2"/>
        <v>704235173.02935958</v>
      </c>
      <c r="G57" s="11">
        <f t="shared" si="3"/>
        <v>704235173.02935958</v>
      </c>
      <c r="H57" s="11">
        <f t="shared" si="4"/>
        <v>704235173.02935958</v>
      </c>
      <c r="I57" s="11">
        <f t="shared" si="5"/>
        <v>704235173.02935958</v>
      </c>
      <c r="J57" s="11">
        <f t="shared" si="6"/>
        <v>704235173.02935958</v>
      </c>
      <c r="K57" s="11">
        <f t="shared" si="8"/>
        <v>14084703460.587193</v>
      </c>
    </row>
  </sheetData>
  <mergeCells count="15">
    <mergeCell ref="B44:C45"/>
    <mergeCell ref="B51:C52"/>
    <mergeCell ref="B9:C10"/>
    <mergeCell ref="B16:C17"/>
    <mergeCell ref="B23:C24"/>
    <mergeCell ref="B30:C31"/>
    <mergeCell ref="B37:C38"/>
    <mergeCell ref="A1:B2"/>
    <mergeCell ref="D1:K1"/>
    <mergeCell ref="L2:L3"/>
    <mergeCell ref="M2:M3"/>
    <mergeCell ref="N2:N3"/>
    <mergeCell ref="L1:O1"/>
    <mergeCell ref="O2:O3"/>
    <mergeCell ref="C1: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activeCell="I13" sqref="I13"/>
    </sheetView>
  </sheetViews>
  <sheetFormatPr defaultColWidth="10.75" defaultRowHeight="15" x14ac:dyDescent="0.2"/>
  <cols>
    <col min="1" max="1" width="10.75" style="2"/>
    <col min="2" max="2" width="16.75" style="7" customWidth="1"/>
    <col min="3" max="3" width="16.75" style="3" customWidth="1"/>
    <col min="4" max="4" width="14.25" style="2" customWidth="1"/>
    <col min="5" max="5" width="13.25" style="7" customWidth="1"/>
    <col min="6" max="6" width="14" style="2" bestFit="1" customWidth="1"/>
    <col min="7" max="16384" width="10.75" style="2"/>
  </cols>
  <sheetData>
    <row r="1" spans="1:6" ht="15.75" x14ac:dyDescent="0.25">
      <c r="A1" s="35" t="s">
        <v>0</v>
      </c>
      <c r="B1" s="35"/>
      <c r="C1" s="36"/>
      <c r="D1" s="23" t="s">
        <v>22</v>
      </c>
      <c r="E1" s="23"/>
      <c r="F1" s="23"/>
    </row>
    <row r="2" spans="1:6" ht="15.75" x14ac:dyDescent="0.25">
      <c r="A2" s="9" t="s">
        <v>3</v>
      </c>
      <c r="B2" s="9" t="s">
        <v>1</v>
      </c>
      <c r="C2" s="10" t="s">
        <v>2</v>
      </c>
      <c r="D2" s="13" t="s">
        <v>21</v>
      </c>
      <c r="E2" s="14" t="s">
        <v>18</v>
      </c>
      <c r="F2" s="13" t="s">
        <v>19</v>
      </c>
    </row>
    <row r="3" spans="1:6" ht="15.75" x14ac:dyDescent="0.2">
      <c r="A3" s="34" t="s">
        <v>13</v>
      </c>
      <c r="B3" s="9">
        <v>1</v>
      </c>
      <c r="C3" s="4">
        <v>100</v>
      </c>
      <c r="D3" s="33"/>
      <c r="E3" s="32"/>
      <c r="F3" s="32"/>
    </row>
    <row r="4" spans="1:6" ht="15.75" x14ac:dyDescent="0.2">
      <c r="A4" s="34"/>
      <c r="B4" s="9">
        <v>2</v>
      </c>
      <c r="C4" s="4">
        <v>200</v>
      </c>
      <c r="D4" s="33"/>
      <c r="E4" s="32"/>
      <c r="F4" s="32"/>
    </row>
    <row r="5" spans="1:6" ht="15.75" x14ac:dyDescent="0.2">
      <c r="A5" s="34"/>
      <c r="B5" s="9">
        <v>3</v>
      </c>
      <c r="C5" s="4">
        <v>400</v>
      </c>
      <c r="D5" s="33"/>
      <c r="E5" s="32"/>
      <c r="F5" s="32"/>
    </row>
    <row r="6" spans="1:6" ht="15.75" x14ac:dyDescent="0.2">
      <c r="A6" s="34"/>
      <c r="B6" s="9">
        <v>4</v>
      </c>
      <c r="C6" s="4">
        <v>800</v>
      </c>
      <c r="D6" s="33"/>
      <c r="E6" s="32"/>
      <c r="F6" s="32"/>
    </row>
    <row r="7" spans="1:6" ht="15.75" x14ac:dyDescent="0.2">
      <c r="A7" s="34"/>
      <c r="B7" s="9">
        <v>5</v>
      </c>
      <c r="C7" s="4">
        <v>1600</v>
      </c>
      <c r="D7" s="33"/>
      <c r="E7" s="32"/>
      <c r="F7" s="32"/>
    </row>
    <row r="8" spans="1:6" ht="15.75" x14ac:dyDescent="0.2">
      <c r="A8" s="34" t="s">
        <v>14</v>
      </c>
      <c r="B8" s="9">
        <v>6</v>
      </c>
      <c r="C8" s="4">
        <v>3200</v>
      </c>
      <c r="D8" s="33"/>
      <c r="E8" s="32"/>
      <c r="F8" s="32"/>
    </row>
    <row r="9" spans="1:6" ht="15.75" x14ac:dyDescent="0.2">
      <c r="A9" s="34"/>
      <c r="B9" s="9">
        <v>7</v>
      </c>
      <c r="C9" s="4">
        <v>6400</v>
      </c>
      <c r="D9" s="33"/>
      <c r="E9" s="32"/>
      <c r="F9" s="32"/>
    </row>
    <row r="10" spans="1:6" ht="15.75" x14ac:dyDescent="0.2">
      <c r="A10" s="34"/>
      <c r="B10" s="9">
        <v>8</v>
      </c>
      <c r="C10" s="4">
        <v>12800</v>
      </c>
      <c r="D10" s="33"/>
      <c r="E10" s="32"/>
      <c r="F10" s="32"/>
    </row>
    <row r="11" spans="1:6" ht="15.75" x14ac:dyDescent="0.2">
      <c r="A11" s="34"/>
      <c r="B11" s="9">
        <v>9</v>
      </c>
      <c r="C11" s="4">
        <v>25600</v>
      </c>
      <c r="D11" s="33"/>
      <c r="E11" s="32"/>
      <c r="F11" s="32"/>
    </row>
    <row r="12" spans="1:6" ht="15.75" x14ac:dyDescent="0.2">
      <c r="A12" s="34"/>
      <c r="B12" s="9">
        <v>10</v>
      </c>
      <c r="C12" s="4">
        <f>C11</f>
        <v>25600</v>
      </c>
      <c r="D12" s="33"/>
      <c r="E12" s="32"/>
      <c r="F12" s="32"/>
    </row>
    <row r="13" spans="1:6" ht="15.75" x14ac:dyDescent="0.2">
      <c r="A13" s="34" t="s">
        <v>15</v>
      </c>
      <c r="B13" s="9">
        <v>11</v>
      </c>
      <c r="C13" s="4">
        <v>51200</v>
      </c>
      <c r="D13" s="33"/>
      <c r="E13" s="32"/>
      <c r="F13" s="32"/>
    </row>
    <row r="14" spans="1:6" ht="15.75" x14ac:dyDescent="0.2">
      <c r="A14" s="34"/>
      <c r="B14" s="9">
        <v>12</v>
      </c>
      <c r="C14" s="4">
        <v>51200</v>
      </c>
      <c r="D14" s="33"/>
      <c r="E14" s="32"/>
      <c r="F14" s="32"/>
    </row>
    <row r="15" spans="1:6" ht="15.75" x14ac:dyDescent="0.2">
      <c r="A15" s="34"/>
      <c r="B15" s="9">
        <v>13</v>
      </c>
      <c r="C15" s="4">
        <v>51200</v>
      </c>
      <c r="D15" s="33"/>
      <c r="E15" s="32"/>
      <c r="F15" s="32"/>
    </row>
    <row r="16" spans="1:6" ht="15.75" x14ac:dyDescent="0.2">
      <c r="A16" s="34"/>
      <c r="B16" s="9">
        <v>14</v>
      </c>
      <c r="C16" s="4">
        <v>51200</v>
      </c>
      <c r="D16" s="33"/>
      <c r="E16" s="32"/>
      <c r="F16" s="32"/>
    </row>
    <row r="17" spans="1:6" ht="15.75" x14ac:dyDescent="0.2">
      <c r="A17" s="34"/>
      <c r="B17" s="9">
        <v>15</v>
      </c>
      <c r="C17" s="4">
        <f>C16</f>
        <v>51200</v>
      </c>
      <c r="D17" s="33"/>
      <c r="E17" s="32"/>
      <c r="F17" s="32"/>
    </row>
    <row r="18" spans="1:6" ht="15.75" x14ac:dyDescent="0.2">
      <c r="A18" s="34" t="s">
        <v>16</v>
      </c>
      <c r="B18" s="9">
        <v>16</v>
      </c>
      <c r="C18" s="4">
        <v>102400</v>
      </c>
      <c r="D18" s="33"/>
      <c r="E18" s="32"/>
      <c r="F18" s="32"/>
    </row>
    <row r="19" spans="1:6" ht="15.75" x14ac:dyDescent="0.2">
      <c r="A19" s="34"/>
      <c r="B19" s="9">
        <v>17</v>
      </c>
      <c r="C19" s="4">
        <v>102400</v>
      </c>
      <c r="D19" s="33"/>
      <c r="E19" s="32"/>
      <c r="F19" s="32"/>
    </row>
    <row r="20" spans="1:6" ht="15.75" x14ac:dyDescent="0.2">
      <c r="A20" s="34"/>
      <c r="B20" s="9">
        <v>18</v>
      </c>
      <c r="C20" s="4">
        <v>102400</v>
      </c>
      <c r="D20" s="33"/>
      <c r="E20" s="32"/>
      <c r="F20" s="32"/>
    </row>
    <row r="21" spans="1:6" ht="15.75" x14ac:dyDescent="0.2">
      <c r="A21" s="34"/>
      <c r="B21" s="9">
        <v>19</v>
      </c>
      <c r="C21" s="4">
        <v>102400</v>
      </c>
      <c r="D21" s="33"/>
      <c r="E21" s="32"/>
      <c r="F21" s="32"/>
    </row>
    <row r="22" spans="1:6" ht="15.75" x14ac:dyDescent="0.2">
      <c r="A22" s="34"/>
      <c r="B22" s="9">
        <v>20</v>
      </c>
      <c r="C22" s="4">
        <f>C21</f>
        <v>102400</v>
      </c>
      <c r="D22" s="33"/>
      <c r="E22" s="32"/>
      <c r="F22" s="32"/>
    </row>
  </sheetData>
  <mergeCells count="18">
    <mergeCell ref="A1:C1"/>
    <mergeCell ref="E3:E7"/>
    <mergeCell ref="F3:F7"/>
    <mergeCell ref="D8:D12"/>
    <mergeCell ref="E8:E12"/>
    <mergeCell ref="F8:F12"/>
    <mergeCell ref="A3:A7"/>
    <mergeCell ref="A8:A12"/>
    <mergeCell ref="D1:F1"/>
    <mergeCell ref="D3:D7"/>
    <mergeCell ref="F18:F22"/>
    <mergeCell ref="D13:D17"/>
    <mergeCell ref="E13:E17"/>
    <mergeCell ref="F13:F17"/>
    <mergeCell ref="A13:A17"/>
    <mergeCell ref="A18:A22"/>
    <mergeCell ref="D18:D22"/>
    <mergeCell ref="E18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Dedicated IP warm up </vt:lpstr>
      <vt:lpstr>Shared IP's validated Ramp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Gaonkar, Marut</cp:lastModifiedBy>
  <dcterms:created xsi:type="dcterms:W3CDTF">2017-10-17T04:46:38Z</dcterms:created>
  <dcterms:modified xsi:type="dcterms:W3CDTF">2019-10-04T06:48:47Z</dcterms:modified>
</cp:coreProperties>
</file>